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0750" windowHeight="10480"/>
  </bookViews>
  <sheets>
    <sheet name="应答一览表" sheetId="6" r:id="rId1"/>
    <sheet name="应答报价清单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<sst xmlns="http://schemas.openxmlformats.org/spreadsheetml/2006/main" count="102" uniqueCount="46">
  <si>
    <t>江苏省某单位设备100070招标项目
应答报价一览表</t>
  </si>
  <si>
    <r>
      <rPr>
        <b/>
        <sz val="10"/>
        <rFont val="宋体"/>
        <charset val="134"/>
      </rPr>
      <t xml:space="preserve">   </t>
    </r>
    <r>
      <rPr>
        <sz val="10"/>
        <rFont val="宋体"/>
        <charset val="134"/>
      </rPr>
      <t>货币单位：人民币元</t>
    </r>
  </si>
  <si>
    <t>序号</t>
  </si>
  <si>
    <t>招标内容</t>
  </si>
  <si>
    <t>未含税价格总计（元）</t>
  </si>
  <si>
    <t>税率</t>
  </si>
  <si>
    <t>增值税额</t>
  </si>
  <si>
    <t>含税价格总计
（元）</t>
  </si>
  <si>
    <t>备注说明</t>
  </si>
  <si>
    <t>设备类</t>
  </si>
  <si>
    <t>结果保留两位小数</t>
  </si>
  <si>
    <t>合计</t>
  </si>
  <si>
    <t>注：
1.招标文件的技术要求应视为保证系统运行所需的最低要求。如在报价中有任何设备配置的遗漏，应答方应予以无偿补充，否则将认为认同遗漏部分免费提供。
2.本表数据已与应答报价清单中数据进行公式关联，请勿修改。
3.未含税价格合计、含税价格合计与招标系统报价保持一致。
4.本项目设置最高限价，设备类未含税价格总计最高限价1601.77万元，超过最高限价的应答人将被否决应答。</t>
  </si>
  <si>
    <t>应答人公章：</t>
  </si>
  <si>
    <t>法定代表人或其委托代表（签字）：</t>
  </si>
  <si>
    <t>江苏省某单位设备100070招标项目
应答报价清单</t>
  </si>
  <si>
    <r>
      <rPr>
        <b/>
        <sz val="10"/>
        <rFont val="宋体"/>
        <charset val="134"/>
      </rPr>
      <t xml:space="preserve">
                                    </t>
    </r>
    <r>
      <rPr>
        <sz val="10"/>
        <rFont val="宋体"/>
        <charset val="134"/>
      </rPr>
      <t>货币单位：人民币元</t>
    </r>
  </si>
  <si>
    <t>招标类型</t>
  </si>
  <si>
    <t>货物名称</t>
  </si>
  <si>
    <t>参数</t>
  </si>
  <si>
    <t>品牌</t>
  </si>
  <si>
    <t>型号规格</t>
  </si>
  <si>
    <t>单位</t>
  </si>
  <si>
    <t>数量</t>
  </si>
  <si>
    <t>不含税单价</t>
  </si>
  <si>
    <t>不含税合价</t>
  </si>
  <si>
    <t>增值税率
或征收率（%）</t>
  </si>
  <si>
    <t>增值税税额</t>
  </si>
  <si>
    <t>含税总价</t>
  </si>
  <si>
    <t>温湿度传感器</t>
  </si>
  <si>
    <t>详见技术规范书3.4章节</t>
  </si>
  <si>
    <t>/</t>
  </si>
  <si>
    <t>个</t>
  </si>
  <si>
    <t>浮球报警器</t>
  </si>
  <si>
    <t>风机控制器</t>
  </si>
  <si>
    <t>照明控制器</t>
  </si>
  <si>
    <t>变压器噪声传感器</t>
  </si>
  <si>
    <t>特高频局放探测器</t>
  </si>
  <si>
    <t>站房网关(集成LORA基站)</t>
  </si>
  <si>
    <t>台</t>
  </si>
  <si>
    <t>无线汇聚</t>
  </si>
  <si>
    <t>烟感传感器</t>
  </si>
  <si>
    <t>智能机柜</t>
  </si>
  <si>
    <t>电气设备标定采集工具软件V1.0</t>
  </si>
  <si>
    <t>套</t>
  </si>
  <si>
    <t>注：
1、请填写黄色阴影区域的数据，未含税单价保留两位小数，请勿改动黄色区域外的任何数据和格式！
2、税率为甄选人预估本项目适用税率，应答人可根据自身税率优惠、小规模纳税人等合理的理由填报其他合理的税率；  
3、以上报价包含技术规范书所有配置要求及安装材料和费用，包括了应答人为履行合同义务所需支付的全部费用；
4、应答报价清单逐页加盖公章。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</si>
</sst>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);\(0.00\)"/>
    <numFmt numFmtId="179" formatCode="0.00_ "/>
  </numFmts>
  <fonts count="34"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b/>
      <sz val="10"/>
      <color rgb="FFFF0000"/>
      <name val="宋体"/>
      <charset val="134"/>
    </font>
    <font>
      <sz val="10"/>
      <color rgb="FFFF0000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  <scheme val="minor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EFE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5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23" fillId="7" borderId="10" applyNumberFormat="0" applyAlignment="0" applyProtection="0">
      <alignment vertical="center"/>
    </xf>
    <xf numFmtId="0" fontId="24" fillId="7" borderId="9" applyNumberFormat="0" applyAlignment="0" applyProtection="0">
      <alignment vertical="center"/>
    </xf>
    <xf numFmtId="0" fontId="25" fillId="8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right" vertical="center" wrapText="1"/>
    </xf>
    <xf numFmtId="0" fontId="3" fillId="3" borderId="1" xfId="0" applyFont="1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2" borderId="1" xfId="5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176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177" fontId="7" fillId="2" borderId="1" xfId="0" applyNumberFormat="1" applyFont="1" applyFill="1" applyBorder="1" applyAlignment="1" applyProtection="1">
      <alignment horizontal="right" vertical="center" wrapText="1"/>
    </xf>
    <xf numFmtId="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177" fontId="7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left" vertic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center" vertical="center"/>
    </xf>
    <xf numFmtId="0" fontId="3" fillId="2" borderId="1" xfId="49" applyFont="1" applyFill="1" applyBorder="1" applyAlignment="1" applyProtection="1">
      <alignment horizontal="right" vertical="center" wrapText="1"/>
    </xf>
    <xf numFmtId="0" fontId="3" fillId="2" borderId="1" xfId="49" applyFont="1" applyFill="1" applyBorder="1" applyAlignment="1" applyProtection="1">
      <alignment horizontal="right" vertical="center"/>
    </xf>
    <xf numFmtId="0" fontId="3" fillId="2" borderId="1" xfId="49" applyFont="1" applyFill="1" applyBorder="1" applyAlignment="1" applyProtection="1">
      <alignment horizontal="center" vertical="center" wrapText="1"/>
    </xf>
    <xf numFmtId="0" fontId="11" fillId="2" borderId="5" xfId="5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178" fontId="12" fillId="2" borderId="1" xfId="53" applyNumberFormat="1" applyFont="1" applyFill="1" applyBorder="1" applyAlignment="1" applyProtection="1">
      <alignment horizontal="right" vertical="center"/>
    </xf>
    <xf numFmtId="10" fontId="12" fillId="2" borderId="1" xfId="53" applyNumberFormat="1" applyFont="1" applyFill="1" applyBorder="1" applyAlignment="1" applyProtection="1">
      <alignment horizontal="center" vertical="center" wrapText="1"/>
    </xf>
    <xf numFmtId="179" fontId="12" fillId="2" borderId="1" xfId="53" applyNumberFormat="1" applyFont="1" applyFill="1" applyBorder="1" applyAlignment="1" applyProtection="1">
      <alignment horizontal="center" vertical="center" wrapText="1"/>
    </xf>
    <xf numFmtId="177" fontId="3" fillId="2" borderId="1" xfId="53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10" fontId="12" fillId="2" borderId="1" xfId="53" applyNumberFormat="1" applyFont="1" applyFill="1" applyBorder="1" applyAlignment="1" applyProtection="1">
      <alignment horizontal="center" vertical="center"/>
    </xf>
    <xf numFmtId="179" fontId="12" fillId="2" borderId="1" xfId="53" applyNumberFormat="1" applyFont="1" applyFill="1" applyBorder="1" applyAlignment="1" applyProtection="1">
      <alignment horizontal="center" vertical="center"/>
    </xf>
    <xf numFmtId="178" fontId="12" fillId="2" borderId="1" xfId="53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left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11" xfId="49"/>
    <cellStyle name="常规 12" xfId="50"/>
    <cellStyle name="常规 2 10" xfId="51"/>
    <cellStyle name="Normal" xfId="52"/>
    <cellStyle name="常规 2" xfId="53"/>
    <cellStyle name="常规 3" xfId="54"/>
  </cellStyles>
  <tableStyles count="0" defaultTableStyle="TableStyleMedium9" defaultPivotStyle="PivotStyleLight16"/>
  <colors>
    <mruColors>
      <color rgb="00FEFEFE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zoomScale="130" zoomScaleNormal="130" workbookViewId="0">
      <selection activeCell="E10" sqref="E10"/>
    </sheetView>
  </sheetViews>
  <sheetFormatPr defaultColWidth="8.25" defaultRowHeight="15" outlineLevelRow="6" outlineLevelCol="6"/>
  <cols>
    <col min="1" max="1" width="8.41666666666667" customWidth="1"/>
    <col min="2" max="2" width="11.3333333333333" customWidth="1"/>
    <col min="3" max="3" width="14.5" customWidth="1"/>
    <col min="4" max="4" width="10.8333333333333" customWidth="1"/>
    <col min="5" max="5" width="14.0833333333333" customWidth="1"/>
    <col min="6" max="6" width="15.6666666666667" customWidth="1"/>
    <col min="7" max="7" width="31" customWidth="1"/>
    <col min="8" max="16384" width="8.25" customWidth="1"/>
  </cols>
  <sheetData>
    <row r="1" ht="17.5" spans="1:7">
      <c r="A1" s="32" t="s">
        <v>0</v>
      </c>
      <c r="B1" s="33"/>
      <c r="C1" s="33"/>
      <c r="D1" s="33"/>
      <c r="E1" s="33"/>
      <c r="F1" s="33"/>
      <c r="G1" s="33"/>
    </row>
    <row r="2" spans="1:7">
      <c r="A2" s="34" t="s">
        <v>1</v>
      </c>
      <c r="B2" s="35"/>
      <c r="C2" s="35"/>
      <c r="D2" s="35"/>
      <c r="E2" s="35"/>
      <c r="F2" s="35"/>
      <c r="G2" s="35"/>
    </row>
    <row r="3" ht="26" spans="1:7">
      <c r="A3" s="36" t="s">
        <v>2</v>
      </c>
      <c r="B3" s="36" t="s">
        <v>3</v>
      </c>
      <c r="C3" s="36" t="s">
        <v>4</v>
      </c>
      <c r="D3" s="36" t="s">
        <v>5</v>
      </c>
      <c r="E3" s="36" t="s">
        <v>6</v>
      </c>
      <c r="F3" s="36" t="s">
        <v>7</v>
      </c>
      <c r="G3" s="36" t="s">
        <v>8</v>
      </c>
    </row>
    <row r="4" spans="1:7">
      <c r="A4" s="37">
        <v>1</v>
      </c>
      <c r="B4" s="38" t="s">
        <v>9</v>
      </c>
      <c r="C4" s="39">
        <f>应答报价清单!J16</f>
        <v>0</v>
      </c>
      <c r="D4" s="40">
        <v>0.13</v>
      </c>
      <c r="E4" s="41">
        <f>C4*D4</f>
        <v>0</v>
      </c>
      <c r="F4" s="42">
        <f>C4+E4</f>
        <v>0</v>
      </c>
      <c r="G4" s="36" t="s">
        <v>10</v>
      </c>
    </row>
    <row r="5" spans="1:7">
      <c r="A5" s="43" t="s">
        <v>11</v>
      </c>
      <c r="B5" s="43"/>
      <c r="C5" s="39">
        <f t="shared" ref="C5:F5" si="0">SUM(C4:C4)</f>
        <v>0</v>
      </c>
      <c r="D5" s="44">
        <f t="shared" si="0"/>
        <v>0.13</v>
      </c>
      <c r="E5" s="45"/>
      <c r="F5" s="46">
        <f t="shared" si="0"/>
        <v>0</v>
      </c>
      <c r="G5" s="36" t="s">
        <v>10</v>
      </c>
    </row>
    <row r="6" ht="84" customHeight="1" spans="1:7">
      <c r="A6" s="27" t="s">
        <v>12</v>
      </c>
      <c r="B6" s="27"/>
      <c r="C6" s="27"/>
      <c r="D6" s="27"/>
      <c r="E6" s="27"/>
      <c r="F6" s="27"/>
      <c r="G6" s="27"/>
    </row>
    <row r="7" ht="33" customHeight="1" spans="1:7">
      <c r="A7" s="47" t="s">
        <v>13</v>
      </c>
      <c r="B7" s="47"/>
      <c r="C7" s="47"/>
      <c r="D7" s="47" t="s">
        <v>14</v>
      </c>
      <c r="E7" s="47"/>
      <c r="F7" s="47"/>
      <c r="G7" s="47"/>
    </row>
  </sheetData>
  <mergeCells count="6">
    <mergeCell ref="A1:G1"/>
    <mergeCell ref="A2:G2"/>
    <mergeCell ref="A5:B5"/>
    <mergeCell ref="A6:G6"/>
    <mergeCell ref="A7:C7"/>
    <mergeCell ref="D7:G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opLeftCell="A10" workbookViewId="0">
      <selection activeCell="E7" sqref="E7"/>
    </sheetView>
  </sheetViews>
  <sheetFormatPr defaultColWidth="8.66666666666667" defaultRowHeight="15"/>
  <sheetData>
    <row r="1" ht="21" spans="1:13">
      <c r="A1" s="1" t="s">
        <v>15</v>
      </c>
      <c r="B1" s="2"/>
      <c r="C1" s="3"/>
      <c r="D1" s="4"/>
      <c r="E1" s="1"/>
      <c r="F1" s="1"/>
      <c r="G1" s="1"/>
      <c r="H1" s="1"/>
      <c r="I1" s="1"/>
      <c r="J1" s="1"/>
      <c r="K1" s="1"/>
      <c r="L1" s="1"/>
      <c r="M1" s="1"/>
    </row>
    <row r="2" ht="21" spans="1:13">
      <c r="A2" s="1" t="s">
        <v>9</v>
      </c>
      <c r="B2" s="2"/>
      <c r="C2" s="3"/>
      <c r="D2" s="4"/>
      <c r="E2" s="1"/>
      <c r="F2" s="1"/>
      <c r="G2" s="1"/>
      <c r="H2" s="1"/>
      <c r="I2" s="1"/>
      <c r="J2" s="1"/>
      <c r="K2" s="1"/>
      <c r="L2" s="1"/>
      <c r="M2" s="1"/>
    </row>
    <row r="3" spans="1:13">
      <c r="A3" s="5" t="s">
        <v>16</v>
      </c>
      <c r="B3" s="6"/>
      <c r="C3" s="7"/>
      <c r="D3" s="8"/>
      <c r="E3" s="7"/>
      <c r="F3" s="7"/>
      <c r="G3" s="7"/>
      <c r="H3" s="7"/>
      <c r="I3" s="7"/>
      <c r="J3" s="7"/>
      <c r="K3" s="7"/>
      <c r="L3" s="7"/>
      <c r="M3" s="7"/>
    </row>
    <row r="4" ht="39" spans="1:13">
      <c r="A4" s="9" t="s">
        <v>2</v>
      </c>
      <c r="B4" s="10" t="s">
        <v>17</v>
      </c>
      <c r="C4" s="11" t="s">
        <v>18</v>
      </c>
      <c r="D4" s="11" t="s">
        <v>19</v>
      </c>
      <c r="E4" s="11" t="s">
        <v>20</v>
      </c>
      <c r="F4" s="11" t="s">
        <v>21</v>
      </c>
      <c r="G4" s="11" t="s">
        <v>22</v>
      </c>
      <c r="H4" s="11" t="s">
        <v>23</v>
      </c>
      <c r="I4" s="12" t="s">
        <v>24</v>
      </c>
      <c r="J4" s="12" t="s">
        <v>25</v>
      </c>
      <c r="K4" s="12" t="s">
        <v>26</v>
      </c>
      <c r="L4" s="12" t="s">
        <v>27</v>
      </c>
      <c r="M4" s="12" t="s">
        <v>28</v>
      </c>
    </row>
    <row r="5" ht="39" spans="1:13">
      <c r="A5" s="13">
        <v>1</v>
      </c>
      <c r="B5" s="14" t="s">
        <v>9</v>
      </c>
      <c r="C5" s="15" t="s">
        <v>29</v>
      </c>
      <c r="D5" s="15" t="s">
        <v>30</v>
      </c>
      <c r="E5" s="15" t="s">
        <v>31</v>
      </c>
      <c r="F5" s="15" t="s">
        <v>31</v>
      </c>
      <c r="G5" s="15" t="s">
        <v>32</v>
      </c>
      <c r="H5" s="15">
        <v>288</v>
      </c>
      <c r="I5" s="16"/>
      <c r="J5" s="17">
        <f t="shared" ref="J5:J15" si="0">ROUND((H5*I5),2)</f>
        <v>0</v>
      </c>
      <c r="K5" s="18">
        <v>0.13</v>
      </c>
      <c r="L5" s="17">
        <f t="shared" ref="L5:L15" si="1">ROUND((K5*J5),2)</f>
        <v>0</v>
      </c>
      <c r="M5" s="17">
        <f t="shared" ref="M5:M16" si="2">J5+L5</f>
        <v>0</v>
      </c>
    </row>
    <row r="6" ht="39" spans="1:13">
      <c r="A6" s="13">
        <v>2</v>
      </c>
      <c r="B6" s="14" t="s">
        <v>9</v>
      </c>
      <c r="C6" s="15" t="s">
        <v>33</v>
      </c>
      <c r="D6" s="15" t="s">
        <v>30</v>
      </c>
      <c r="E6" s="15" t="s">
        <v>31</v>
      </c>
      <c r="F6" s="15" t="s">
        <v>31</v>
      </c>
      <c r="G6" s="15" t="s">
        <v>32</v>
      </c>
      <c r="H6" s="15">
        <v>216</v>
      </c>
      <c r="I6" s="16"/>
      <c r="J6" s="17">
        <f t="shared" si="0"/>
        <v>0</v>
      </c>
      <c r="K6" s="18">
        <v>0.13</v>
      </c>
      <c r="L6" s="17">
        <f t="shared" si="1"/>
        <v>0</v>
      </c>
      <c r="M6" s="17">
        <f t="shared" si="2"/>
        <v>0</v>
      </c>
    </row>
    <row r="7" ht="39" spans="1:13">
      <c r="A7" s="13">
        <v>3</v>
      </c>
      <c r="B7" s="14" t="s">
        <v>9</v>
      </c>
      <c r="C7" s="15" t="s">
        <v>34</v>
      </c>
      <c r="D7" s="15" t="s">
        <v>30</v>
      </c>
      <c r="E7" s="15" t="s">
        <v>31</v>
      </c>
      <c r="F7" s="15" t="s">
        <v>31</v>
      </c>
      <c r="G7" s="15" t="s">
        <v>32</v>
      </c>
      <c r="H7" s="15">
        <v>144</v>
      </c>
      <c r="I7" s="16"/>
      <c r="J7" s="17">
        <f t="shared" si="0"/>
        <v>0</v>
      </c>
      <c r="K7" s="18">
        <v>0.13</v>
      </c>
      <c r="L7" s="17">
        <f t="shared" si="1"/>
        <v>0</v>
      </c>
      <c r="M7" s="17">
        <f t="shared" si="2"/>
        <v>0</v>
      </c>
    </row>
    <row r="8" ht="39" spans="1:13">
      <c r="A8" s="13">
        <v>4</v>
      </c>
      <c r="B8" s="14" t="s">
        <v>9</v>
      </c>
      <c r="C8" s="15" t="s">
        <v>35</v>
      </c>
      <c r="D8" s="15" t="s">
        <v>30</v>
      </c>
      <c r="E8" s="15" t="s">
        <v>31</v>
      </c>
      <c r="F8" s="15" t="s">
        <v>31</v>
      </c>
      <c r="G8" s="15" t="s">
        <v>32</v>
      </c>
      <c r="H8" s="15">
        <v>72</v>
      </c>
      <c r="I8" s="16"/>
      <c r="J8" s="17">
        <f t="shared" si="0"/>
        <v>0</v>
      </c>
      <c r="K8" s="18">
        <v>0.13</v>
      </c>
      <c r="L8" s="17">
        <f t="shared" si="1"/>
        <v>0</v>
      </c>
      <c r="M8" s="17">
        <f t="shared" si="2"/>
        <v>0</v>
      </c>
    </row>
    <row r="9" ht="39" spans="1:13">
      <c r="A9" s="13">
        <v>5</v>
      </c>
      <c r="B9" s="14" t="s">
        <v>9</v>
      </c>
      <c r="C9" s="15" t="s">
        <v>36</v>
      </c>
      <c r="D9" s="15" t="s">
        <v>30</v>
      </c>
      <c r="E9" s="15" t="s">
        <v>31</v>
      </c>
      <c r="F9" s="15" t="s">
        <v>31</v>
      </c>
      <c r="G9" s="15" t="s">
        <v>32</v>
      </c>
      <c r="H9" s="15">
        <v>432</v>
      </c>
      <c r="I9" s="16"/>
      <c r="J9" s="17">
        <f t="shared" si="0"/>
        <v>0</v>
      </c>
      <c r="K9" s="18">
        <v>0.13</v>
      </c>
      <c r="L9" s="17">
        <f t="shared" si="1"/>
        <v>0</v>
      </c>
      <c r="M9" s="17">
        <f t="shared" si="2"/>
        <v>0</v>
      </c>
    </row>
    <row r="10" ht="39" spans="1:13">
      <c r="A10" s="13">
        <v>6</v>
      </c>
      <c r="B10" s="14" t="s">
        <v>9</v>
      </c>
      <c r="C10" s="15" t="s">
        <v>37</v>
      </c>
      <c r="D10" s="15" t="s">
        <v>30</v>
      </c>
      <c r="E10" s="15" t="s">
        <v>31</v>
      </c>
      <c r="F10" s="15" t="s">
        <v>31</v>
      </c>
      <c r="G10" s="15" t="s">
        <v>32</v>
      </c>
      <c r="H10" s="15">
        <v>72</v>
      </c>
      <c r="I10" s="16"/>
      <c r="J10" s="17">
        <f t="shared" si="0"/>
        <v>0</v>
      </c>
      <c r="K10" s="18">
        <v>0.13</v>
      </c>
      <c r="L10" s="17">
        <f t="shared" si="1"/>
        <v>0</v>
      </c>
      <c r="M10" s="17">
        <f t="shared" si="2"/>
        <v>0</v>
      </c>
    </row>
    <row r="11" ht="39" spans="1:13">
      <c r="A11" s="13">
        <v>7</v>
      </c>
      <c r="B11" s="14" t="s">
        <v>9</v>
      </c>
      <c r="C11" s="15" t="s">
        <v>38</v>
      </c>
      <c r="D11" s="15" t="s">
        <v>30</v>
      </c>
      <c r="E11" s="15" t="s">
        <v>31</v>
      </c>
      <c r="F11" s="15" t="s">
        <v>31</v>
      </c>
      <c r="G11" s="15" t="s">
        <v>39</v>
      </c>
      <c r="H11" s="15">
        <v>72</v>
      </c>
      <c r="I11" s="16"/>
      <c r="J11" s="17">
        <f t="shared" si="0"/>
        <v>0</v>
      </c>
      <c r="K11" s="18">
        <v>0.13</v>
      </c>
      <c r="L11" s="17">
        <f t="shared" si="1"/>
        <v>0</v>
      </c>
      <c r="M11" s="17">
        <f t="shared" si="2"/>
        <v>0</v>
      </c>
    </row>
    <row r="12" ht="39" spans="1:13">
      <c r="A12" s="13">
        <v>8</v>
      </c>
      <c r="B12" s="14" t="s">
        <v>9</v>
      </c>
      <c r="C12" s="15" t="s">
        <v>40</v>
      </c>
      <c r="D12" s="15" t="s">
        <v>30</v>
      </c>
      <c r="E12" s="15" t="s">
        <v>31</v>
      </c>
      <c r="F12" s="15" t="s">
        <v>31</v>
      </c>
      <c r="G12" s="15" t="s">
        <v>39</v>
      </c>
      <c r="H12" s="15">
        <v>72</v>
      </c>
      <c r="I12" s="16"/>
      <c r="J12" s="17">
        <f t="shared" si="0"/>
        <v>0</v>
      </c>
      <c r="K12" s="18">
        <v>0.13</v>
      </c>
      <c r="L12" s="17">
        <f t="shared" si="1"/>
        <v>0</v>
      </c>
      <c r="M12" s="17">
        <f t="shared" si="2"/>
        <v>0</v>
      </c>
    </row>
    <row r="13" ht="39" spans="1:13">
      <c r="A13" s="13">
        <v>9</v>
      </c>
      <c r="B13" s="14" t="s">
        <v>9</v>
      </c>
      <c r="C13" s="15" t="s">
        <v>41</v>
      </c>
      <c r="D13" s="15" t="s">
        <v>30</v>
      </c>
      <c r="E13" s="15" t="s">
        <v>31</v>
      </c>
      <c r="F13" s="15" t="s">
        <v>31</v>
      </c>
      <c r="G13" s="15" t="s">
        <v>32</v>
      </c>
      <c r="H13" s="15">
        <v>144</v>
      </c>
      <c r="I13" s="16"/>
      <c r="J13" s="17">
        <f t="shared" si="0"/>
        <v>0</v>
      </c>
      <c r="K13" s="18">
        <v>0.13</v>
      </c>
      <c r="L13" s="17">
        <f t="shared" si="1"/>
        <v>0</v>
      </c>
      <c r="M13" s="17">
        <f t="shared" si="2"/>
        <v>0</v>
      </c>
    </row>
    <row r="14" ht="39" spans="1:13">
      <c r="A14" s="13">
        <v>10</v>
      </c>
      <c r="B14" s="14" t="s">
        <v>9</v>
      </c>
      <c r="C14" s="15" t="s">
        <v>42</v>
      </c>
      <c r="D14" s="15" t="s">
        <v>30</v>
      </c>
      <c r="E14" s="15" t="s">
        <v>31</v>
      </c>
      <c r="F14" s="15" t="s">
        <v>31</v>
      </c>
      <c r="G14" s="15" t="s">
        <v>32</v>
      </c>
      <c r="H14" s="15">
        <v>72</v>
      </c>
      <c r="I14" s="16"/>
      <c r="J14" s="17">
        <f t="shared" si="0"/>
        <v>0</v>
      </c>
      <c r="K14" s="18">
        <v>0.13</v>
      </c>
      <c r="L14" s="17">
        <f t="shared" si="1"/>
        <v>0</v>
      </c>
      <c r="M14" s="17">
        <f t="shared" si="2"/>
        <v>0</v>
      </c>
    </row>
    <row r="15" ht="52" spans="1:13">
      <c r="A15" s="13">
        <v>11</v>
      </c>
      <c r="B15" s="14" t="s">
        <v>9</v>
      </c>
      <c r="C15" s="15" t="s">
        <v>43</v>
      </c>
      <c r="D15" s="15" t="s">
        <v>30</v>
      </c>
      <c r="E15" s="15" t="s">
        <v>31</v>
      </c>
      <c r="F15" s="15" t="s">
        <v>31</v>
      </c>
      <c r="G15" s="15" t="s">
        <v>44</v>
      </c>
      <c r="H15" s="15">
        <v>72</v>
      </c>
      <c r="I15" s="16"/>
      <c r="J15" s="17">
        <f t="shared" si="0"/>
        <v>0</v>
      </c>
      <c r="K15" s="18">
        <v>0.13</v>
      </c>
      <c r="L15" s="17">
        <f t="shared" si="1"/>
        <v>0</v>
      </c>
      <c r="M15" s="17">
        <f t="shared" si="2"/>
        <v>0</v>
      </c>
    </row>
    <row r="16" spans="1:13">
      <c r="A16" s="19" t="s">
        <v>11</v>
      </c>
      <c r="B16" s="20"/>
      <c r="C16" s="21"/>
      <c r="D16" s="22"/>
      <c r="E16" s="23"/>
      <c r="F16" s="23"/>
      <c r="G16" s="23"/>
      <c r="H16" s="24"/>
      <c r="I16" s="25" t="s">
        <v>31</v>
      </c>
      <c r="J16" s="17">
        <f>SUM(J5:J15)</f>
        <v>0</v>
      </c>
      <c r="K16" s="26" t="s">
        <v>31</v>
      </c>
      <c r="L16" s="17">
        <f>SUM(L5:L15)</f>
        <v>0</v>
      </c>
      <c r="M16" s="17">
        <f t="shared" si="2"/>
        <v>0</v>
      </c>
    </row>
    <row r="17" spans="1:13">
      <c r="A17" s="27" t="s">
        <v>45</v>
      </c>
      <c r="B17" s="28"/>
      <c r="C17" s="29"/>
      <c r="D17" s="30"/>
      <c r="E17" s="31"/>
      <c r="F17" s="31"/>
      <c r="G17" s="27"/>
      <c r="H17" s="27"/>
      <c r="I17" s="27"/>
      <c r="J17" s="27"/>
      <c r="K17" s="27"/>
      <c r="L17" s="27"/>
      <c r="M17" s="27"/>
    </row>
  </sheetData>
  <mergeCells count="5">
    <mergeCell ref="A1:M1"/>
    <mergeCell ref="A2:M2"/>
    <mergeCell ref="A3:M3"/>
    <mergeCell ref="A16:H16"/>
    <mergeCell ref="A17:M17"/>
  </mergeCells>
  <dataValidations count="1">
    <dataValidation type="custom" allowBlank="1" showInputMessage="1" showErrorMessage="1" sqref="I5:I15">
      <formula1>I5*100=INT(I5*100)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应答一览表</vt:lpstr>
      <vt:lpstr>应答报价清单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其实不然</cp:lastModifiedBy>
  <dcterms:created xsi:type="dcterms:W3CDTF">2015-11-17T03:56:00Z</dcterms:created>
  <cp:lastPrinted>2021-10-28T07:06:00Z</cp:lastPrinted>
  <dcterms:modified xsi:type="dcterms:W3CDTF">2025-11-09T04:01:42Z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EAFE6407654E49458662B647BB354F2A_13</vt:lpwstr>
  </property>
  <property fmtid="{D5CDD505-2E9C-101B-9397-08002B2CF9AE}" pid="3" name="KSOProductBuildVer">
    <vt:lpwstr>2052-12.1.0.23542</vt:lpwstr>
  </property>
  <property fmtid="{D5CDD505-2E9C-101B-9397-08002B2CF9AE}" pid="4" name="GSEDS_HWMT_d46a6755">
    <vt:lpwstr>f245f169_mFV3wD84JSk3OcpOmXv4qdba140=_8QYrr0VBXCkrPNpNk3H4r3jmBw1KQnWIuNKQRQo4rvFffC13qSSqXqczALyKZnJS60RIp5DU3P5ImuCsMT/JyR8I4otOvw==_113168ba</vt:lpwstr>
  </property>
  <property fmtid="{D5CDD505-2E9C-101B-9397-08002B2CF9AE}" pid="5" name="KSOReadingLayout">
    <vt:bool>true</vt:bool>
  </property>
</Properties>
</file>